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activeTab="1"/>
  </bookViews>
  <sheets>
    <sheet name="表1-1" sheetId="1" r:id="rId1"/>
    <sheet name="表1-2" sheetId="2" r:id="rId2"/>
    <sheet name="表2-1" sheetId="3" r:id="rId3"/>
    <sheet name=" 表2-2" sheetId="4" r:id="rId4"/>
  </sheets>
  <definedNames/>
  <calcPr fullCalcOnLoad="1"/>
</workbook>
</file>

<file path=xl/sharedStrings.xml><?xml version="1.0" encoding="utf-8"?>
<sst xmlns="http://schemas.openxmlformats.org/spreadsheetml/2006/main" count="209" uniqueCount="103">
  <si>
    <t>附件：</t>
  </si>
  <si>
    <t>表1-1</t>
  </si>
  <si>
    <t>资阳发展投资集团有限公司2018年—2021年末发行的新增地方政府一般债券情况表</t>
  </si>
  <si>
    <t>单位：亿元</t>
  </si>
  <si>
    <t>债券基本信息</t>
  </si>
  <si>
    <t>债券项目总投资</t>
  </si>
  <si>
    <t>债券项目已实现投资</t>
  </si>
  <si>
    <t>债券项目名称</t>
  </si>
  <si>
    <t>项目单位</t>
  </si>
  <si>
    <t>项目主管部门</t>
  </si>
  <si>
    <t>项目建设进度</t>
  </si>
  <si>
    <t>项目运营情况</t>
  </si>
  <si>
    <t>备注</t>
  </si>
  <si>
    <t>债券名称</t>
  </si>
  <si>
    <t>债券编码</t>
  </si>
  <si>
    <t>债券类型</t>
  </si>
  <si>
    <t>债券规模</t>
  </si>
  <si>
    <t>发行时间
（年/月/日）</t>
  </si>
  <si>
    <t>债券利率（%）</t>
  </si>
  <si>
    <t>债券期限</t>
  </si>
  <si>
    <t>其中：债券资金安排</t>
  </si>
  <si>
    <t>2018年四川省政府一般债券（四期）</t>
  </si>
  <si>
    <t>一般债券</t>
  </si>
  <si>
    <t>7年</t>
  </si>
  <si>
    <t>四川现代安置房（茶花苑安置房）</t>
  </si>
  <si>
    <t>张家湾小区B区安置房</t>
  </si>
  <si>
    <t>资阳市城南工业集中发展区歇马新村三期安置房项目</t>
  </si>
  <si>
    <t>幸福小区安置房</t>
  </si>
  <si>
    <t>阳市城南工业集中发展区遛马新村安置房建设工程</t>
  </si>
  <si>
    <t>孙家坝棚户区改造</t>
  </si>
  <si>
    <t>沱西滨江路A段安置房项目</t>
  </si>
  <si>
    <t>2019年四川省政府一般债券（五期）</t>
  </si>
  <si>
    <t>1905129</t>
  </si>
  <si>
    <t>2019-03-25</t>
  </si>
  <si>
    <t>3.41</t>
  </si>
  <si>
    <t>出川铁路（成自高铁、成南达万高铁）</t>
  </si>
  <si>
    <t>资阳发展投资集团有限公司</t>
  </si>
  <si>
    <t>资阳市发展和改革委员会</t>
  </si>
  <si>
    <t>1、成达万：目前初步设计已完成并通过国铁集团技术审查，四川段分段报批要件资料已完善，国铁集团正在进行批复文件的内部审签，年内征地拆迁工作将全面展开。2、成自高铁：完成红线用地1769.7亩，房屋拆迁63239.3平方米。完成挖方678万方，填方123万方。桥梁桩基84284米，承台746个，墩台身745个，完成预制梁314孔，架梁248孔。涵洞完成838延长米。隧道完成开挖支护322米，仰拱435米，二衬419米。</t>
  </si>
  <si>
    <t>未完工，暂未运营</t>
  </si>
  <si>
    <t>2019年四川省政府一般债券（十期）</t>
  </si>
  <si>
    <t>104628</t>
  </si>
  <si>
    <t>2019-06-03</t>
  </si>
  <si>
    <t>3.58</t>
  </si>
  <si>
    <t>2020年四川省政府一般债券（四期）</t>
  </si>
  <si>
    <t>160832</t>
  </si>
  <si>
    <t>2020-08-10</t>
  </si>
  <si>
    <t>3.26</t>
  </si>
  <si>
    <t>资阳市幸福片区消防站建设项目</t>
  </si>
  <si>
    <t>资阳市经济开发区特勤消防站建设项目</t>
  </si>
  <si>
    <t>资阳市经济开发区特勤消防站装备采购</t>
  </si>
  <si>
    <t>张家岩水库直接饮水至老鹰水库管道工程</t>
  </si>
  <si>
    <t>2020年四川省政府一般债券（五期）</t>
  </si>
  <si>
    <t>160833</t>
  </si>
  <si>
    <t>3.82</t>
  </si>
  <si>
    <t>20年</t>
  </si>
  <si>
    <t>表1-2</t>
  </si>
  <si>
    <t>资阳发展投资集团有限公司2018年—2021年末发行的新增地方政府专项债券情况表</t>
  </si>
  <si>
    <t>债券项目资产类型</t>
  </si>
  <si>
    <t>已取得项目收益</t>
  </si>
  <si>
    <t>项目形成的资产</t>
  </si>
  <si>
    <t>2020年四川省城乡基础设施建设专项债券（十五期）-2020年四川省政府专项债券（六十二期）</t>
  </si>
  <si>
    <t>2005381</t>
  </si>
  <si>
    <t>其他自平衡专项债券</t>
  </si>
  <si>
    <t>2020-05-14</t>
  </si>
  <si>
    <t>3.69</t>
  </si>
  <si>
    <t>30年</t>
  </si>
  <si>
    <t>铁路干线</t>
  </si>
  <si>
    <t>成自高铁（资阳段）建设项目</t>
  </si>
  <si>
    <t>成自高铁：完成红线用地1769.7亩，房屋拆迁63239.3平方米。完成挖方678万方，填方123万方。桥梁桩基84284米，承台746个，墩台身745个，完成预制梁314孔，架梁248孔。涵洞完成838延长米。隧道完成开挖支护322米，仰拱435米，二衬419米。</t>
  </si>
  <si>
    <t>无</t>
  </si>
  <si>
    <t>2020年四川省城乡基础设施建设专项债券（三十二期）-2020年四川省政府专项债券（一百零五期）</t>
  </si>
  <si>
    <t>104934</t>
  </si>
  <si>
    <t>2020-09-17</t>
  </si>
  <si>
    <t>4.07</t>
  </si>
  <si>
    <t>其他铁路</t>
  </si>
  <si>
    <t>轨道交通资阳线工程</t>
  </si>
  <si>
    <t>轨道交通资阳线：3座车站封顶（临空经济区站、娇子大道站、宝台大道站），车辆段土方开挖100%，高架段完成桩基96%、承台92%、墩身85%，路基段土方完成开挖96%，5台盾构已全部始发，累计掘进6147米。</t>
  </si>
  <si>
    <t>2021年四川省城乡基础设施建设专项债券（六期）-2021年四川省政府专项债券（八期）</t>
  </si>
  <si>
    <t>173717</t>
  </si>
  <si>
    <t>2021-06-10</t>
  </si>
  <si>
    <t>3.86</t>
  </si>
  <si>
    <t>2021年四川省城乡基础设施建设专项债券（十二期）-2021年四川省政府专项债券（三十期）</t>
  </si>
  <si>
    <t>173873</t>
  </si>
  <si>
    <t>2021-10-28</t>
  </si>
  <si>
    <t>3.67</t>
  </si>
  <si>
    <t>成达万高铁（资阳段）建设项目</t>
  </si>
  <si>
    <t>成达万：目前初步设计已完成并通过国铁集团技术审查，四川段分段报批要件资料已完善，国铁集团正在进行批复文件的内部审签，年内征地拆迁工作将全面展开。</t>
  </si>
  <si>
    <t>未动工</t>
  </si>
  <si>
    <t>表2-1</t>
  </si>
  <si>
    <t>资阳发展投资集团有限公司2018年—2021年末发行的新增地方政府一般债券资金收支情况表</t>
  </si>
  <si>
    <t>序号</t>
  </si>
  <si>
    <t>2018年—2021年末新增一般债券资金收入</t>
  </si>
  <si>
    <t>2018年—2021年末新增一般债券资金安排的支出</t>
  </si>
  <si>
    <t>金额</t>
  </si>
  <si>
    <t>支出功能分类</t>
  </si>
  <si>
    <t>合计</t>
  </si>
  <si>
    <t>214交通运输支出</t>
  </si>
  <si>
    <t>表2-2</t>
  </si>
  <si>
    <t>资阳发展投资集团有限公司2018年—2021年末发行的新增地方政府专项债券资金收支情况表</t>
  </si>
  <si>
    <t>2018年—2021年末新增专项债券资金收入</t>
  </si>
  <si>
    <t>2018年—2021年末新增专项债券资金安排的支出</t>
  </si>
  <si>
    <t>229其他支出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</si>
</sst>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黑体"/>
      <family val="0"/>
    </font>
    <font>
      <sz val="18"/>
      <name val="方正小标宋简体"/>
      <family val="0"/>
    </font>
    <font>
      <b/>
      <sz val="11"/>
      <name val="宋体"/>
      <family val="0"/>
    </font>
    <font>
      <sz val="11"/>
      <name val="SimSun"/>
      <family val="0"/>
    </font>
    <font>
      <sz val="14"/>
      <name val="黑体"/>
      <family val="0"/>
    </font>
    <font>
      <sz val="20"/>
      <name val="方正小标宋简体"/>
      <family val="0"/>
    </font>
    <font>
      <sz val="18"/>
      <name val="黑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SimSun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theme="1"/>
      <name val="SimSun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8"/>
      </left>
      <right style="thin">
        <color rgb="FF000000"/>
      </right>
      <top>
        <color indexed="8"/>
      </top>
      <bottom style="thin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8"/>
      </left>
      <right style="thin">
        <color rgb="FF000000"/>
      </right>
      <top>
        <color indexed="8"/>
      </top>
      <bottom/>
    </border>
    <border>
      <left>
        <color indexed="8"/>
      </left>
      <right>
        <color indexed="8"/>
      </right>
      <top>
        <color indexed="8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7" applyNumberFormat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8" applyNumberFormat="0" applyFont="0" applyAlignment="0" applyProtection="0"/>
  </cellStyleXfs>
  <cellXfs count="10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" fontId="5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4" fontId="6" fillId="0" borderId="13" xfId="0" applyNumberFormat="1" applyFont="1" applyBorder="1" applyAlignment="1">
      <alignment horizontal="right" vertical="center" wrapText="1"/>
    </xf>
    <xf numFmtId="0" fontId="6" fillId="0" borderId="14" xfId="0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4" fontId="6" fillId="0" borderId="9" xfId="0" applyNumberFormat="1" applyFont="1" applyBorder="1" applyAlignment="1">
      <alignment horizontal="right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right" vertical="center"/>
    </xf>
    <xf numFmtId="176" fontId="1" fillId="0" borderId="12" xfId="0" applyNumberFormat="1" applyFont="1" applyBorder="1" applyAlignment="1">
      <alignment horizontal="right" vertical="center"/>
    </xf>
    <xf numFmtId="176" fontId="1" fillId="0" borderId="9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  <xf numFmtId="176" fontId="0" fillId="0" borderId="9" xfId="0" applyNumberFormat="1" applyBorder="1" applyAlignment="1">
      <alignment vertical="center"/>
    </xf>
    <xf numFmtId="4" fontId="6" fillId="0" borderId="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4" fontId="6" fillId="0" borderId="15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4" fontId="6" fillId="0" borderId="0" xfId="0" applyNumberFormat="1" applyFont="1" applyAlignment="1">
      <alignment horizontal="right" vertical="center" wrapText="1"/>
    </xf>
    <xf numFmtId="0" fontId="1" fillId="0" borderId="9" xfId="0" applyFont="1" applyBorder="1" applyAlignment="1">
      <alignment horizontal="right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 wrapText="1"/>
    </xf>
    <xf numFmtId="4" fontId="6" fillId="0" borderId="13" xfId="0" applyNumberFormat="1" applyFont="1" applyFill="1" applyBorder="1" applyAlignment="1">
      <alignment horizontal="right" vertical="center" wrapText="1"/>
    </xf>
    <xf numFmtId="0" fontId="0" fillId="0" borderId="9" xfId="0" applyFill="1" applyBorder="1" applyAlignment="1">
      <alignment vertical="center" wrapText="1"/>
    </xf>
    <xf numFmtId="0" fontId="0" fillId="0" borderId="9" xfId="0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right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right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76" fontId="6" fillId="0" borderId="18" xfId="0" applyNumberFormat="1" applyFont="1" applyFill="1" applyBorder="1" applyAlignment="1">
      <alignment horizontal="right" vertical="center" wrapText="1"/>
    </xf>
    <xf numFmtId="176" fontId="6" fillId="0" borderId="10" xfId="0" applyNumberFormat="1" applyFont="1" applyFill="1" applyBorder="1" applyAlignment="1">
      <alignment horizontal="right" vertical="center" wrapText="1"/>
    </xf>
    <xf numFmtId="176" fontId="6" fillId="0" borderId="19" xfId="0" applyNumberFormat="1" applyFont="1" applyFill="1" applyBorder="1" applyAlignment="1">
      <alignment horizontal="right" vertical="center" wrapText="1"/>
    </xf>
    <xf numFmtId="176" fontId="6" fillId="0" borderId="13" xfId="0" applyNumberFormat="1" applyFont="1" applyFill="1" applyBorder="1" applyAlignment="1">
      <alignment horizontal="right" vertical="center" wrapText="1"/>
    </xf>
    <xf numFmtId="176" fontId="0" fillId="0" borderId="9" xfId="0" applyNumberFormat="1" applyFill="1" applyBorder="1" applyAlignment="1">
      <alignment vertical="center" wrapText="1"/>
    </xf>
    <xf numFmtId="176" fontId="0" fillId="0" borderId="9" xfId="0" applyNumberFormat="1" applyFont="1" applyFill="1" applyBorder="1" applyAlignment="1">
      <alignment vertical="center" wrapText="1"/>
    </xf>
    <xf numFmtId="176" fontId="6" fillId="0" borderId="16" xfId="0" applyNumberFormat="1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center" vertical="center" wrapText="1"/>
    </xf>
    <xf numFmtId="4" fontId="6" fillId="0" borderId="9" xfId="0" applyNumberFormat="1" applyFont="1" applyFill="1" applyBorder="1" applyAlignment="1">
      <alignment horizontal="center" vertical="center" wrapText="1"/>
    </xf>
    <xf numFmtId="176" fontId="6" fillId="0" borderId="17" xfId="0" applyNumberFormat="1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6" fillId="0" borderId="9" xfId="0" applyNumberFormat="1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14" fontId="0" fillId="0" borderId="9" xfId="0" applyNumberFormat="1" applyFill="1" applyBorder="1" applyAlignment="1">
      <alignment horizontal="center" vertical="center" wrapText="1"/>
    </xf>
    <xf numFmtId="4" fontId="6" fillId="0" borderId="18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4" fontId="6" fillId="0" borderId="16" xfId="0" applyNumberFormat="1" applyFont="1" applyFill="1" applyBorder="1" applyAlignment="1">
      <alignment horizontal="right" vertical="center" wrapText="1"/>
    </xf>
    <xf numFmtId="4" fontId="6" fillId="0" borderId="16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left" vertical="center" wrapText="1"/>
    </xf>
    <xf numFmtId="4" fontId="6" fillId="0" borderId="9" xfId="0" applyNumberFormat="1" applyFont="1" applyFill="1" applyBorder="1" applyAlignment="1">
      <alignment horizontal="right" vertical="center" wrapText="1"/>
    </xf>
    <xf numFmtId="0" fontId="0" fillId="0" borderId="9" xfId="0" applyFont="1" applyFill="1" applyBorder="1" applyAlignment="1">
      <alignment horizontal="left" vertical="center" wrapText="1"/>
    </xf>
    <xf numFmtId="4" fontId="52" fillId="0" borderId="10" xfId="0" applyNumberFormat="1" applyFont="1" applyFill="1" applyBorder="1" applyAlignment="1">
      <alignment horizontal="center" vertical="center" wrapText="1"/>
    </xf>
    <xf numFmtId="176" fontId="52" fillId="0" borderId="10" xfId="0" applyNumberFormat="1" applyFont="1" applyFill="1" applyBorder="1" applyAlignment="1">
      <alignment horizontal="right" vertical="center" wrapText="1"/>
    </xf>
    <xf numFmtId="176" fontId="52" fillId="0" borderId="13" xfId="0" applyNumberFormat="1" applyFont="1" applyFill="1" applyBorder="1" applyAlignment="1">
      <alignment horizontal="right" vertical="center" wrapText="1"/>
    </xf>
    <xf numFmtId="176" fontId="53" fillId="0" borderId="9" xfId="0" applyNumberFormat="1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12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zoomScale="90" zoomScaleNormal="90" zoomScaleSheetLayoutView="100" zoomScalePageLayoutView="0" workbookViewId="0" topLeftCell="A1">
      <selection activeCell="A4" sqref="A4"/>
    </sheetView>
  </sheetViews>
  <sheetFormatPr defaultColWidth="9.00390625" defaultRowHeight="14.25"/>
  <cols>
    <col min="1" max="1" width="17.375" style="2" customWidth="1"/>
    <col min="2" max="2" width="9.25390625" style="2" customWidth="1"/>
    <col min="3" max="3" width="12.875" style="2" customWidth="1"/>
    <col min="4" max="4" width="7.125" style="2" customWidth="1"/>
    <col min="5" max="5" width="12.875" style="2" customWidth="1"/>
    <col min="6" max="6" width="11.25390625" style="2" customWidth="1"/>
    <col min="7" max="7" width="10.875" style="2" customWidth="1"/>
    <col min="8" max="8" width="9.50390625" style="2" customWidth="1"/>
    <col min="9" max="9" width="12.875" style="2" customWidth="1"/>
    <col min="10" max="10" width="9.625" style="2" customWidth="1"/>
    <col min="11" max="11" width="12.875" style="2" customWidth="1"/>
    <col min="12" max="12" width="17.25390625" style="36" customWidth="1"/>
    <col min="13" max="14" width="12.875" style="2" customWidth="1"/>
    <col min="15" max="15" width="59.375" style="2" customWidth="1"/>
    <col min="16" max="16" width="12.875" style="2" customWidth="1"/>
    <col min="17" max="17" width="4.875" style="2" customWidth="1"/>
    <col min="18" max="16384" width="9.00390625" style="2" customWidth="1"/>
  </cols>
  <sheetData>
    <row r="1" ht="48" customHeight="1">
      <c r="A1" s="69" t="s">
        <v>0</v>
      </c>
    </row>
    <row r="2" ht="24" customHeight="1">
      <c r="A2" s="70" t="s">
        <v>1</v>
      </c>
    </row>
    <row r="3" spans="1:17" ht="45" customHeight="1">
      <c r="A3" s="91" t="s">
        <v>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2"/>
      <c r="M3" s="91"/>
      <c r="N3" s="91"/>
      <c r="O3" s="91"/>
      <c r="P3" s="91"/>
      <c r="Q3" s="91"/>
    </row>
    <row r="4" spans="11:17" ht="39.75" customHeight="1">
      <c r="K4" s="93" t="s">
        <v>3</v>
      </c>
      <c r="L4" s="94"/>
      <c r="M4" s="93"/>
      <c r="N4" s="93"/>
      <c r="O4" s="93"/>
      <c r="P4" s="93"/>
      <c r="Q4" s="93"/>
    </row>
    <row r="5" spans="1:17" ht="45.75" customHeight="1">
      <c r="A5" s="90" t="s">
        <v>4</v>
      </c>
      <c r="B5" s="90"/>
      <c r="C5" s="90"/>
      <c r="D5" s="90"/>
      <c r="E5" s="90"/>
      <c r="F5" s="90"/>
      <c r="G5" s="90"/>
      <c r="H5" s="95" t="s">
        <v>5</v>
      </c>
      <c r="I5" s="90"/>
      <c r="J5" s="96" t="s">
        <v>6</v>
      </c>
      <c r="K5" s="97"/>
      <c r="L5" s="95" t="s">
        <v>7</v>
      </c>
      <c r="M5" s="87" t="s">
        <v>8</v>
      </c>
      <c r="N5" s="87" t="s">
        <v>9</v>
      </c>
      <c r="O5" s="87" t="s">
        <v>10</v>
      </c>
      <c r="P5" s="87" t="s">
        <v>11</v>
      </c>
      <c r="Q5" s="90" t="s">
        <v>12</v>
      </c>
    </row>
    <row r="6" spans="1:17" ht="46.5" customHeight="1">
      <c r="A6" s="38" t="s">
        <v>13</v>
      </c>
      <c r="B6" s="38" t="s">
        <v>14</v>
      </c>
      <c r="C6" s="38" t="s">
        <v>15</v>
      </c>
      <c r="D6" s="38" t="s">
        <v>16</v>
      </c>
      <c r="E6" s="42" t="s">
        <v>17</v>
      </c>
      <c r="F6" s="38" t="s">
        <v>18</v>
      </c>
      <c r="G6" s="38" t="s">
        <v>19</v>
      </c>
      <c r="H6" s="50"/>
      <c r="I6" s="42" t="s">
        <v>20</v>
      </c>
      <c r="J6" s="50"/>
      <c r="K6" s="77" t="s">
        <v>20</v>
      </c>
      <c r="L6" s="88"/>
      <c r="M6" s="88"/>
      <c r="N6" s="88"/>
      <c r="O6" s="88"/>
      <c r="P6" s="89"/>
      <c r="Q6" s="90"/>
    </row>
    <row r="7" spans="1:17" s="34" customFormat="1" ht="39" customHeight="1" hidden="1">
      <c r="A7" s="45" t="s">
        <v>21</v>
      </c>
      <c r="B7" s="42">
        <v>1805088</v>
      </c>
      <c r="C7" s="45" t="s">
        <v>22</v>
      </c>
      <c r="D7" s="42">
        <v>6.25</v>
      </c>
      <c r="E7" s="73">
        <v>43252</v>
      </c>
      <c r="F7" s="42">
        <v>4.07</v>
      </c>
      <c r="G7" s="45" t="s">
        <v>23</v>
      </c>
      <c r="H7" s="9"/>
      <c r="I7" s="9">
        <v>6.25</v>
      </c>
      <c r="J7" s="9"/>
      <c r="K7" s="78">
        <v>6.25</v>
      </c>
      <c r="L7" s="64" t="s">
        <v>24</v>
      </c>
      <c r="M7" s="81"/>
      <c r="N7" s="81"/>
      <c r="O7" s="81"/>
      <c r="P7" s="81"/>
      <c r="Q7" s="82"/>
    </row>
    <row r="8" spans="1:17" s="34" customFormat="1" ht="27.75" customHeight="1" hidden="1">
      <c r="A8" s="45" t="s">
        <v>21</v>
      </c>
      <c r="B8" s="42">
        <v>1805088</v>
      </c>
      <c r="C8" s="45" t="s">
        <v>22</v>
      </c>
      <c r="D8" s="42">
        <v>0.2</v>
      </c>
      <c r="E8" s="73">
        <v>43252</v>
      </c>
      <c r="F8" s="42">
        <v>4.07</v>
      </c>
      <c r="G8" s="45" t="s">
        <v>23</v>
      </c>
      <c r="H8" s="9"/>
      <c r="I8" s="9">
        <v>0.2</v>
      </c>
      <c r="J8" s="9"/>
      <c r="K8" s="78">
        <v>0.2</v>
      </c>
      <c r="L8" s="64" t="s">
        <v>25</v>
      </c>
      <c r="M8" s="81"/>
      <c r="N8" s="81"/>
      <c r="O8" s="81"/>
      <c r="P8" s="81"/>
      <c r="Q8" s="82"/>
    </row>
    <row r="9" spans="1:17" s="34" customFormat="1" ht="33.75" customHeight="1" hidden="1">
      <c r="A9" s="45" t="s">
        <v>21</v>
      </c>
      <c r="B9" s="42">
        <v>1805088</v>
      </c>
      <c r="C9" s="45" t="s">
        <v>22</v>
      </c>
      <c r="D9" s="42">
        <v>1.53</v>
      </c>
      <c r="E9" s="73">
        <v>43252</v>
      </c>
      <c r="F9" s="42">
        <v>4.07</v>
      </c>
      <c r="G9" s="45" t="s">
        <v>23</v>
      </c>
      <c r="H9" s="9"/>
      <c r="I9" s="9">
        <v>1.53</v>
      </c>
      <c r="J9" s="9"/>
      <c r="K9" s="78">
        <v>1.53</v>
      </c>
      <c r="L9" s="64" t="s">
        <v>26</v>
      </c>
      <c r="M9" s="81"/>
      <c r="N9" s="81"/>
      <c r="O9" s="81"/>
      <c r="P9" s="81"/>
      <c r="Q9" s="82"/>
    </row>
    <row r="10" spans="1:17" s="34" customFormat="1" ht="27.75" customHeight="1" hidden="1">
      <c r="A10" s="45" t="s">
        <v>21</v>
      </c>
      <c r="B10" s="42">
        <v>1805088</v>
      </c>
      <c r="C10" s="45" t="s">
        <v>22</v>
      </c>
      <c r="D10" s="42">
        <v>0.25</v>
      </c>
      <c r="E10" s="73">
        <v>43252</v>
      </c>
      <c r="F10" s="42">
        <v>4.07</v>
      </c>
      <c r="G10" s="45" t="s">
        <v>23</v>
      </c>
      <c r="H10" s="9"/>
      <c r="I10" s="9">
        <v>0.25</v>
      </c>
      <c r="J10" s="9"/>
      <c r="K10" s="78">
        <v>0.25</v>
      </c>
      <c r="L10" s="64" t="s">
        <v>27</v>
      </c>
      <c r="M10" s="81"/>
      <c r="N10" s="81"/>
      <c r="O10" s="81"/>
      <c r="P10" s="81"/>
      <c r="Q10" s="82"/>
    </row>
    <row r="11" spans="1:17" s="34" customFormat="1" ht="39" customHeight="1" hidden="1">
      <c r="A11" s="45" t="s">
        <v>21</v>
      </c>
      <c r="B11" s="42">
        <v>1805088</v>
      </c>
      <c r="C11" s="45" t="s">
        <v>22</v>
      </c>
      <c r="D11" s="42">
        <v>0.27</v>
      </c>
      <c r="E11" s="73">
        <v>43252</v>
      </c>
      <c r="F11" s="42">
        <v>4.07</v>
      </c>
      <c r="G11" s="45" t="s">
        <v>23</v>
      </c>
      <c r="H11" s="9"/>
      <c r="I11" s="9">
        <v>0.27</v>
      </c>
      <c r="J11" s="9"/>
      <c r="K11" s="78">
        <v>0.27</v>
      </c>
      <c r="L11" s="64" t="s">
        <v>28</v>
      </c>
      <c r="M11" s="81"/>
      <c r="N11" s="81"/>
      <c r="O11" s="81"/>
      <c r="P11" s="81"/>
      <c r="Q11" s="82"/>
    </row>
    <row r="12" spans="1:17" s="34" customFormat="1" ht="27.75" customHeight="1" hidden="1">
      <c r="A12" s="45" t="s">
        <v>21</v>
      </c>
      <c r="B12" s="42">
        <v>1805088</v>
      </c>
      <c r="C12" s="45" t="s">
        <v>22</v>
      </c>
      <c r="D12" s="42">
        <v>1</v>
      </c>
      <c r="E12" s="73">
        <v>43252</v>
      </c>
      <c r="F12" s="42">
        <v>4.07</v>
      </c>
      <c r="G12" s="45" t="s">
        <v>23</v>
      </c>
      <c r="H12" s="9"/>
      <c r="I12" s="9">
        <v>1</v>
      </c>
      <c r="J12" s="9"/>
      <c r="K12" s="78">
        <v>1</v>
      </c>
      <c r="L12" s="64" t="s">
        <v>29</v>
      </c>
      <c r="M12" s="81"/>
      <c r="N12" s="81"/>
      <c r="O12" s="81"/>
      <c r="P12" s="81"/>
      <c r="Q12" s="82"/>
    </row>
    <row r="13" spans="1:17" s="34" customFormat="1" ht="27.75" customHeight="1" hidden="1">
      <c r="A13" s="45" t="s">
        <v>21</v>
      </c>
      <c r="B13" s="42">
        <v>1805088</v>
      </c>
      <c r="C13" s="45" t="s">
        <v>22</v>
      </c>
      <c r="D13" s="42">
        <v>0.5</v>
      </c>
      <c r="E13" s="73">
        <v>43252</v>
      </c>
      <c r="F13" s="42">
        <v>4.07</v>
      </c>
      <c r="G13" s="45" t="s">
        <v>23</v>
      </c>
      <c r="H13" s="9"/>
      <c r="I13" s="9">
        <v>0.5</v>
      </c>
      <c r="J13" s="9"/>
      <c r="K13" s="78">
        <v>0.5</v>
      </c>
      <c r="L13" s="64" t="s">
        <v>30</v>
      </c>
      <c r="M13" s="81"/>
      <c r="N13" s="81"/>
      <c r="O13" s="81"/>
      <c r="P13" s="81"/>
      <c r="Q13" s="82"/>
    </row>
    <row r="14" spans="1:17" s="68" customFormat="1" ht="99.75">
      <c r="A14" s="71" t="s">
        <v>31</v>
      </c>
      <c r="B14" s="71" t="s">
        <v>32</v>
      </c>
      <c r="C14" s="71" t="s">
        <v>22</v>
      </c>
      <c r="D14" s="72">
        <v>4.6156</v>
      </c>
      <c r="E14" s="71" t="s">
        <v>33</v>
      </c>
      <c r="F14" s="71" t="s">
        <v>34</v>
      </c>
      <c r="G14" s="71" t="s">
        <v>23</v>
      </c>
      <c r="H14" s="74">
        <v>40.9953</v>
      </c>
      <c r="I14" s="72">
        <v>8</v>
      </c>
      <c r="J14" s="83">
        <v>16.19</v>
      </c>
      <c r="K14" s="79">
        <v>4.6156</v>
      </c>
      <c r="L14" s="45" t="s">
        <v>35</v>
      </c>
      <c r="M14" s="60" t="s">
        <v>36</v>
      </c>
      <c r="N14" s="60" t="s">
        <v>37</v>
      </c>
      <c r="O14" s="65" t="s">
        <v>38</v>
      </c>
      <c r="P14" s="64" t="s">
        <v>39</v>
      </c>
      <c r="Q14" s="45"/>
    </row>
    <row r="15" spans="1:17" s="68" customFormat="1" ht="99.75">
      <c r="A15" s="71" t="s">
        <v>40</v>
      </c>
      <c r="B15" s="71" t="s">
        <v>41</v>
      </c>
      <c r="C15" s="71" t="s">
        <v>22</v>
      </c>
      <c r="D15" s="72">
        <v>0.3564</v>
      </c>
      <c r="E15" s="71" t="s">
        <v>42</v>
      </c>
      <c r="F15" s="71" t="s">
        <v>43</v>
      </c>
      <c r="G15" s="71" t="s">
        <v>23</v>
      </c>
      <c r="H15" s="74">
        <v>40.9953</v>
      </c>
      <c r="I15" s="72">
        <v>8</v>
      </c>
      <c r="J15" s="83">
        <v>16.19</v>
      </c>
      <c r="K15" s="79">
        <v>0.3564</v>
      </c>
      <c r="L15" s="45" t="s">
        <v>35</v>
      </c>
      <c r="M15" s="60" t="s">
        <v>36</v>
      </c>
      <c r="N15" s="60" t="s">
        <v>37</v>
      </c>
      <c r="O15" s="65" t="s">
        <v>38</v>
      </c>
      <c r="P15" s="64" t="s">
        <v>39</v>
      </c>
      <c r="Q15" s="45"/>
    </row>
    <row r="16" spans="1:17" s="68" customFormat="1" ht="72.75" customHeight="1" hidden="1">
      <c r="A16" s="71" t="s">
        <v>44</v>
      </c>
      <c r="B16" s="71" t="s">
        <v>45</v>
      </c>
      <c r="C16" s="71" t="s">
        <v>22</v>
      </c>
      <c r="D16" s="72">
        <v>0.1807</v>
      </c>
      <c r="E16" s="71" t="s">
        <v>46</v>
      </c>
      <c r="F16" s="71" t="s">
        <v>47</v>
      </c>
      <c r="G16" s="71" t="s">
        <v>23</v>
      </c>
      <c r="H16" s="9"/>
      <c r="I16" s="9">
        <v>0.1807</v>
      </c>
      <c r="J16" s="9"/>
      <c r="K16" s="78">
        <v>0.1807</v>
      </c>
      <c r="L16" s="64" t="s">
        <v>48</v>
      </c>
      <c r="M16" s="81"/>
      <c r="N16" s="81"/>
      <c r="O16" s="81"/>
      <c r="P16" s="81"/>
      <c r="Q16" s="42"/>
    </row>
    <row r="17" spans="1:17" s="68" customFormat="1" ht="72.75" customHeight="1" hidden="1">
      <c r="A17" s="71" t="s">
        <v>44</v>
      </c>
      <c r="B17" s="71" t="s">
        <v>45</v>
      </c>
      <c r="C17" s="71" t="s">
        <v>22</v>
      </c>
      <c r="D17" s="72">
        <v>0.1794</v>
      </c>
      <c r="E17" s="71" t="s">
        <v>46</v>
      </c>
      <c r="F17" s="75">
        <v>3.26</v>
      </c>
      <c r="G17" s="71" t="s">
        <v>23</v>
      </c>
      <c r="H17" s="9"/>
      <c r="I17" s="72">
        <v>0.1794</v>
      </c>
      <c r="J17" s="9"/>
      <c r="K17" s="72">
        <v>0.1794</v>
      </c>
      <c r="L17" s="64" t="s">
        <v>49</v>
      </c>
      <c r="M17" s="81"/>
      <c r="N17" s="81"/>
      <c r="O17" s="81"/>
      <c r="P17" s="81"/>
      <c r="Q17" s="42"/>
    </row>
    <row r="18" spans="1:17" s="68" customFormat="1" ht="72.75" customHeight="1" hidden="1">
      <c r="A18" s="71" t="s">
        <v>44</v>
      </c>
      <c r="B18" s="71" t="s">
        <v>45</v>
      </c>
      <c r="C18" s="71" t="s">
        <v>22</v>
      </c>
      <c r="D18" s="72">
        <v>0.132</v>
      </c>
      <c r="E18" s="71" t="s">
        <v>46</v>
      </c>
      <c r="F18" s="75">
        <v>3.26</v>
      </c>
      <c r="G18" s="71" t="s">
        <v>23</v>
      </c>
      <c r="H18" s="9"/>
      <c r="I18" s="72">
        <v>0.132</v>
      </c>
      <c r="J18" s="9"/>
      <c r="K18" s="72">
        <v>0.132</v>
      </c>
      <c r="L18" s="64" t="s">
        <v>50</v>
      </c>
      <c r="M18" s="81"/>
      <c r="N18" s="81"/>
      <c r="O18" s="81"/>
      <c r="P18" s="81"/>
      <c r="Q18" s="42"/>
    </row>
    <row r="19" spans="1:17" s="68" customFormat="1" ht="72.75" customHeight="1" hidden="1">
      <c r="A19" s="71" t="s">
        <v>44</v>
      </c>
      <c r="B19" s="71" t="s">
        <v>45</v>
      </c>
      <c r="C19" s="71" t="s">
        <v>22</v>
      </c>
      <c r="D19" s="72">
        <v>0.71</v>
      </c>
      <c r="E19" s="71" t="s">
        <v>46</v>
      </c>
      <c r="F19" s="75">
        <v>3.26</v>
      </c>
      <c r="G19" s="71" t="s">
        <v>23</v>
      </c>
      <c r="H19" s="9"/>
      <c r="I19" s="9">
        <v>0.71</v>
      </c>
      <c r="J19" s="9"/>
      <c r="K19" s="78">
        <v>0.71</v>
      </c>
      <c r="L19" s="64" t="s">
        <v>51</v>
      </c>
      <c r="M19" s="81"/>
      <c r="N19" s="81"/>
      <c r="O19" s="81"/>
      <c r="P19" s="81"/>
      <c r="Q19" s="42"/>
    </row>
    <row r="20" spans="1:17" s="35" customFormat="1" ht="72.75" customHeight="1" hidden="1">
      <c r="A20" s="71" t="s">
        <v>52</v>
      </c>
      <c r="B20" s="71" t="s">
        <v>53</v>
      </c>
      <c r="C20" s="71" t="s">
        <v>22</v>
      </c>
      <c r="D20" s="72">
        <v>0.8721</v>
      </c>
      <c r="E20" s="76">
        <v>44053</v>
      </c>
      <c r="F20" s="71" t="s">
        <v>54</v>
      </c>
      <c r="G20" s="71" t="s">
        <v>55</v>
      </c>
      <c r="H20" s="9"/>
      <c r="I20" s="9">
        <v>0.87</v>
      </c>
      <c r="J20" s="9"/>
      <c r="K20" s="78">
        <v>0.8721</v>
      </c>
      <c r="L20" s="80" t="s">
        <v>51</v>
      </c>
      <c r="M20" s="81"/>
      <c r="N20" s="81"/>
      <c r="O20" s="81"/>
      <c r="P20" s="81"/>
      <c r="Q20" s="42"/>
    </row>
  </sheetData>
  <sheetProtection/>
  <mergeCells count="11">
    <mergeCell ref="N5:N6"/>
    <mergeCell ref="O5:O6"/>
    <mergeCell ref="P5:P6"/>
    <mergeCell ref="Q5:Q6"/>
    <mergeCell ref="A3:Q3"/>
    <mergeCell ref="K4:Q4"/>
    <mergeCell ref="A5:G5"/>
    <mergeCell ref="H5:I5"/>
    <mergeCell ref="J5:K5"/>
    <mergeCell ref="L5:L6"/>
    <mergeCell ref="M5:M6"/>
  </mergeCells>
  <printOptions/>
  <pageMargins left="0.7480314960629921" right="0.7480314960629921" top="0.984251968503937" bottom="0.984251968503937" header="0.5118110236220472" footer="0.5118110236220472"/>
  <pageSetup fitToHeight="0" horizontalDpi="600" verticalDpi="600" orientation="landscape" paperSize="9" scale="48" r:id="rId1"/>
  <ignoredErrors>
    <ignoredError sqref="F14:F15 B14:B15 F16 B16 B20 F2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"/>
  <sheetViews>
    <sheetView tabSelected="1" zoomScaleSheetLayoutView="100" zoomScalePageLayoutView="0" workbookViewId="0" topLeftCell="G1">
      <selection activeCell="N15" sqref="N15"/>
    </sheetView>
  </sheetViews>
  <sheetFormatPr defaultColWidth="9.00390625" defaultRowHeight="14.25"/>
  <cols>
    <col min="1" max="1" width="30.75390625" style="2" customWidth="1"/>
    <col min="2" max="2" width="11.50390625" style="2" customWidth="1"/>
    <col min="3" max="3" width="12.00390625" style="2" customWidth="1"/>
    <col min="4" max="4" width="8.25390625" style="2" customWidth="1"/>
    <col min="5" max="5" width="12.50390625" style="2" customWidth="1"/>
    <col min="6" max="6" width="9.00390625" style="2" customWidth="1"/>
    <col min="7" max="7" width="8.50390625" style="35" customWidth="1"/>
    <col min="8" max="8" width="11.625" style="34" customWidth="1"/>
    <col min="9" max="9" width="9.125" style="2" customWidth="1"/>
    <col min="10" max="10" width="10.50390625" style="2" customWidth="1"/>
    <col min="11" max="11" width="8.25390625" style="2" customWidth="1"/>
    <col min="12" max="12" width="10.75390625" style="2" customWidth="1"/>
    <col min="13" max="13" width="9.50390625" style="2" customWidth="1"/>
    <col min="14" max="14" width="18.75390625" style="36" customWidth="1"/>
    <col min="15" max="16" width="12.00390625" style="2" customWidth="1"/>
    <col min="17" max="17" width="60.00390625" style="2" customWidth="1"/>
    <col min="18" max="19" width="12.00390625" style="2" customWidth="1"/>
    <col min="20" max="20" width="6.875" style="34" customWidth="1"/>
    <col min="21" max="21" width="15.375" style="2" customWidth="1"/>
    <col min="22" max="16384" width="9.00390625" style="2" customWidth="1"/>
  </cols>
  <sheetData>
    <row r="1" ht="27" customHeight="1">
      <c r="A1" s="37" t="s">
        <v>56</v>
      </c>
    </row>
    <row r="2" spans="1:20" ht="48.75" customHeight="1">
      <c r="A2" s="91" t="s">
        <v>57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2"/>
      <c r="O2" s="91"/>
      <c r="P2" s="91"/>
      <c r="Q2" s="91"/>
      <c r="R2" s="91"/>
      <c r="S2" s="91"/>
      <c r="T2" s="91"/>
    </row>
    <row r="3" ht="34.5" customHeight="1">
      <c r="T3" s="34" t="s">
        <v>3</v>
      </c>
    </row>
    <row r="4" spans="1:20" ht="33" customHeight="1">
      <c r="A4" s="90" t="s">
        <v>4</v>
      </c>
      <c r="B4" s="90"/>
      <c r="C4" s="90"/>
      <c r="D4" s="90"/>
      <c r="E4" s="90"/>
      <c r="F4" s="90"/>
      <c r="G4" s="90"/>
      <c r="H4" s="98" t="s">
        <v>58</v>
      </c>
      <c r="I4" s="96" t="s">
        <v>5</v>
      </c>
      <c r="J4" s="90"/>
      <c r="K4" s="95" t="s">
        <v>6</v>
      </c>
      <c r="L4" s="90"/>
      <c r="M4" s="98" t="s">
        <v>59</v>
      </c>
      <c r="N4" s="99" t="s">
        <v>7</v>
      </c>
      <c r="O4" s="101" t="s">
        <v>8</v>
      </c>
      <c r="P4" s="101" t="s">
        <v>9</v>
      </c>
      <c r="Q4" s="99" t="s">
        <v>10</v>
      </c>
      <c r="R4" s="99" t="s">
        <v>11</v>
      </c>
      <c r="S4" s="99" t="s">
        <v>60</v>
      </c>
      <c r="T4" s="98" t="s">
        <v>12</v>
      </c>
    </row>
    <row r="5" spans="1:20" ht="39" customHeight="1">
      <c r="A5" s="38" t="s">
        <v>13</v>
      </c>
      <c r="B5" s="38" t="s">
        <v>14</v>
      </c>
      <c r="C5" s="38" t="s">
        <v>15</v>
      </c>
      <c r="D5" s="38" t="s">
        <v>16</v>
      </c>
      <c r="E5" s="42" t="s">
        <v>17</v>
      </c>
      <c r="F5" s="42" t="s">
        <v>18</v>
      </c>
      <c r="G5" s="38" t="s">
        <v>19</v>
      </c>
      <c r="H5" s="98"/>
      <c r="I5" s="50"/>
      <c r="J5" s="42" t="s">
        <v>20</v>
      </c>
      <c r="K5" s="51"/>
      <c r="L5" s="42" t="s">
        <v>20</v>
      </c>
      <c r="M5" s="98"/>
      <c r="N5" s="100"/>
      <c r="O5" s="100"/>
      <c r="P5" s="102"/>
      <c r="Q5" s="100"/>
      <c r="R5" s="100"/>
      <c r="S5" s="100"/>
      <c r="T5" s="98"/>
    </row>
    <row r="6" spans="1:21" ht="78" customHeight="1">
      <c r="A6" s="8" t="s">
        <v>61</v>
      </c>
      <c r="B6" s="8" t="s">
        <v>62</v>
      </c>
      <c r="C6" s="8" t="s">
        <v>63</v>
      </c>
      <c r="D6" s="9">
        <v>2.8</v>
      </c>
      <c r="E6" s="8" t="s">
        <v>64</v>
      </c>
      <c r="F6" s="43" t="s">
        <v>65</v>
      </c>
      <c r="G6" s="44" t="s">
        <v>66</v>
      </c>
      <c r="H6" s="45" t="s">
        <v>67</v>
      </c>
      <c r="I6" s="52">
        <v>10.7496</v>
      </c>
      <c r="J6" s="53">
        <v>4</v>
      </c>
      <c r="K6" s="84">
        <v>10.12</v>
      </c>
      <c r="L6" s="53">
        <v>2.5163</v>
      </c>
      <c r="M6" s="58">
        <v>0</v>
      </c>
      <c r="N6" s="59" t="s">
        <v>68</v>
      </c>
      <c r="O6" s="60" t="s">
        <v>36</v>
      </c>
      <c r="P6" s="60" t="s">
        <v>37</v>
      </c>
      <c r="Q6" s="64" t="s">
        <v>69</v>
      </c>
      <c r="R6" s="64" t="s">
        <v>39</v>
      </c>
      <c r="S6" s="60" t="s">
        <v>70</v>
      </c>
      <c r="T6" s="65"/>
      <c r="U6" s="67"/>
    </row>
    <row r="7" spans="1:21" ht="57">
      <c r="A7" s="39" t="s">
        <v>71</v>
      </c>
      <c r="B7" s="39" t="s">
        <v>72</v>
      </c>
      <c r="C7" s="39" t="s">
        <v>63</v>
      </c>
      <c r="D7" s="40">
        <v>1</v>
      </c>
      <c r="E7" s="39" t="s">
        <v>73</v>
      </c>
      <c r="F7" s="46" t="s">
        <v>74</v>
      </c>
      <c r="G7" s="47" t="s">
        <v>66</v>
      </c>
      <c r="H7" s="48" t="s">
        <v>75</v>
      </c>
      <c r="I7" s="54">
        <v>133.375</v>
      </c>
      <c r="J7" s="55">
        <v>7.44</v>
      </c>
      <c r="K7" s="85">
        <v>5</v>
      </c>
      <c r="L7" s="55">
        <v>1</v>
      </c>
      <c r="M7" s="61">
        <v>0</v>
      </c>
      <c r="N7" s="62" t="s">
        <v>76</v>
      </c>
      <c r="O7" s="63" t="s">
        <v>36</v>
      </c>
      <c r="P7" s="63" t="s">
        <v>37</v>
      </c>
      <c r="Q7" s="41" t="s">
        <v>77</v>
      </c>
      <c r="R7" s="64" t="s">
        <v>39</v>
      </c>
      <c r="S7" s="63" t="s">
        <v>70</v>
      </c>
      <c r="T7" s="66"/>
      <c r="U7" s="67"/>
    </row>
    <row r="8" spans="1:20" s="34" customFormat="1" ht="57">
      <c r="A8" s="41" t="s">
        <v>78</v>
      </c>
      <c r="B8" s="41" t="s">
        <v>79</v>
      </c>
      <c r="C8" s="41" t="s">
        <v>63</v>
      </c>
      <c r="D8" s="41">
        <v>2.73</v>
      </c>
      <c r="E8" s="41" t="s">
        <v>80</v>
      </c>
      <c r="F8" s="49" t="s">
        <v>81</v>
      </c>
      <c r="G8" s="42" t="s">
        <v>66</v>
      </c>
      <c r="H8" s="42" t="s">
        <v>75</v>
      </c>
      <c r="I8" s="54">
        <v>134.375</v>
      </c>
      <c r="J8" s="56">
        <v>7.44</v>
      </c>
      <c r="K8" s="86">
        <v>5</v>
      </c>
      <c r="L8" s="57">
        <v>2.73</v>
      </c>
      <c r="M8" s="56">
        <v>0</v>
      </c>
      <c r="N8" s="62" t="s">
        <v>76</v>
      </c>
      <c r="O8" s="63" t="s">
        <v>36</v>
      </c>
      <c r="P8" s="63" t="s">
        <v>37</v>
      </c>
      <c r="Q8" s="41" t="s">
        <v>77</v>
      </c>
      <c r="R8" s="64" t="s">
        <v>39</v>
      </c>
      <c r="S8" s="63" t="s">
        <v>70</v>
      </c>
      <c r="T8" s="41"/>
    </row>
    <row r="9" spans="1:20" s="34" customFormat="1" ht="42.75">
      <c r="A9" s="41" t="s">
        <v>82</v>
      </c>
      <c r="B9" s="41" t="s">
        <v>83</v>
      </c>
      <c r="C9" s="41" t="s">
        <v>63</v>
      </c>
      <c r="D9" s="41">
        <v>2.21</v>
      </c>
      <c r="E9" s="41" t="s">
        <v>84</v>
      </c>
      <c r="F9" s="49" t="s">
        <v>85</v>
      </c>
      <c r="G9" s="42" t="s">
        <v>66</v>
      </c>
      <c r="H9" s="42" t="s">
        <v>67</v>
      </c>
      <c r="I9" s="56">
        <v>30.2457</v>
      </c>
      <c r="J9" s="56">
        <v>26.85</v>
      </c>
      <c r="K9" s="86">
        <v>6.072</v>
      </c>
      <c r="L9" s="57">
        <v>2.21</v>
      </c>
      <c r="M9" s="56">
        <v>0</v>
      </c>
      <c r="N9" s="59" t="s">
        <v>86</v>
      </c>
      <c r="O9" s="60" t="s">
        <v>36</v>
      </c>
      <c r="P9" s="60" t="s">
        <v>37</v>
      </c>
      <c r="Q9" s="41" t="s">
        <v>87</v>
      </c>
      <c r="R9" s="64" t="s">
        <v>88</v>
      </c>
      <c r="S9" s="60" t="s">
        <v>70</v>
      </c>
      <c r="T9" s="41"/>
    </row>
  </sheetData>
  <sheetProtection/>
  <mergeCells count="13">
    <mergeCell ref="R4:R5"/>
    <mergeCell ref="S4:S5"/>
    <mergeCell ref="T4:T5"/>
    <mergeCell ref="A2:T2"/>
    <mergeCell ref="A4:G4"/>
    <mergeCell ref="I4:J4"/>
    <mergeCell ref="K4:L4"/>
    <mergeCell ref="H4:H5"/>
    <mergeCell ref="M4:M5"/>
    <mergeCell ref="N4:N5"/>
    <mergeCell ref="O4:O5"/>
    <mergeCell ref="P4:P5"/>
    <mergeCell ref="Q4:Q5"/>
  </mergeCells>
  <printOptions horizontalCentered="1"/>
  <pageMargins left="0.1968503937007874" right="0.1968503937007874" top="0.9842519685039371" bottom="0.5905511811023623" header="0.5118110236220472" footer="0.5118110236220472"/>
  <pageSetup fitToHeight="1" fitToWidth="1" horizontalDpi="600" verticalDpi="600" orientation="landscape" paperSize="9" scale="47" r:id="rId1"/>
  <ignoredErrors>
    <ignoredError sqref="B6 F6 F7 B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zoomScaleSheetLayoutView="100" zoomScalePageLayoutView="0" workbookViewId="0" topLeftCell="A1">
      <selection activeCell="B28" sqref="B28"/>
    </sheetView>
  </sheetViews>
  <sheetFormatPr defaultColWidth="9.00390625" defaultRowHeight="14.25"/>
  <cols>
    <col min="1" max="1" width="12.125" style="0" customWidth="1"/>
    <col min="2" max="2" width="33.875" style="0" customWidth="1"/>
    <col min="3" max="3" width="21.375" style="0" customWidth="1"/>
    <col min="4" max="4" width="33.875" style="0" customWidth="1"/>
    <col min="5" max="5" width="22.875" style="0" customWidth="1"/>
    <col min="7" max="7" width="20.75390625" style="0" customWidth="1"/>
    <col min="8" max="8" width="14.875" style="0" customWidth="1"/>
  </cols>
  <sheetData>
    <row r="1" ht="27" customHeight="1">
      <c r="A1" s="3" t="s">
        <v>89</v>
      </c>
    </row>
    <row r="2" spans="1:5" ht="46.5" customHeight="1">
      <c r="A2" s="103" t="s">
        <v>90</v>
      </c>
      <c r="B2" s="103"/>
      <c r="C2" s="103"/>
      <c r="D2" s="103"/>
      <c r="E2" s="103"/>
    </row>
    <row r="3" ht="21.75" customHeight="1">
      <c r="E3" s="21" t="s">
        <v>3</v>
      </c>
    </row>
    <row r="4" spans="1:5" ht="27.75" customHeight="1">
      <c r="A4" s="104" t="s">
        <v>91</v>
      </c>
      <c r="B4" s="104" t="s">
        <v>92</v>
      </c>
      <c r="C4" s="104"/>
      <c r="D4" s="104" t="s">
        <v>93</v>
      </c>
      <c r="E4" s="104"/>
    </row>
    <row r="5" spans="1:5" ht="27.75" customHeight="1">
      <c r="A5" s="104"/>
      <c r="B5" s="4" t="s">
        <v>13</v>
      </c>
      <c r="C5" s="4" t="s">
        <v>94</v>
      </c>
      <c r="D5" s="4" t="s">
        <v>95</v>
      </c>
      <c r="E5" s="4" t="s">
        <v>94</v>
      </c>
    </row>
    <row r="6" spans="1:5" s="29" customFormat="1" ht="29.25" customHeight="1">
      <c r="A6" s="5" t="s">
        <v>96</v>
      </c>
      <c r="B6" s="5"/>
      <c r="C6" s="6">
        <f>SUM(C7:C11)</f>
        <v>4.9719999999999995</v>
      </c>
      <c r="D6" s="5"/>
      <c r="E6" s="22">
        <v>4.972</v>
      </c>
    </row>
    <row r="7" spans="1:8" ht="29.25" customHeight="1">
      <c r="A7" s="18">
        <v>1</v>
      </c>
      <c r="B7" s="16" t="s">
        <v>31</v>
      </c>
      <c r="C7" s="30">
        <v>4.6156</v>
      </c>
      <c r="D7" s="4" t="s">
        <v>97</v>
      </c>
      <c r="E7" s="25">
        <v>4.972</v>
      </c>
      <c r="G7" s="31"/>
      <c r="H7" s="32"/>
    </row>
    <row r="8" spans="1:8" ht="29.25" customHeight="1">
      <c r="A8" s="18">
        <v>2</v>
      </c>
      <c r="B8" s="16" t="s">
        <v>40</v>
      </c>
      <c r="C8" s="30">
        <v>0.3564</v>
      </c>
      <c r="D8" s="4"/>
      <c r="E8" s="33"/>
      <c r="G8" s="31"/>
      <c r="H8" s="32"/>
    </row>
    <row r="9" spans="1:8" ht="29.25" customHeight="1">
      <c r="A9" s="18"/>
      <c r="B9" s="16"/>
      <c r="C9" s="30"/>
      <c r="D9" s="18"/>
      <c r="E9" s="17"/>
      <c r="G9" s="31"/>
      <c r="H9" s="32"/>
    </row>
    <row r="10" spans="1:8" ht="29.25" customHeight="1">
      <c r="A10" s="4"/>
      <c r="B10" s="16"/>
      <c r="C10" s="30"/>
      <c r="D10" s="19"/>
      <c r="E10" s="19"/>
      <c r="G10" s="31"/>
      <c r="H10" s="32"/>
    </row>
    <row r="11" spans="1:8" ht="29.25" customHeight="1">
      <c r="A11" s="4"/>
      <c r="B11" s="16"/>
      <c r="C11" s="30"/>
      <c r="D11" s="19"/>
      <c r="E11" s="19"/>
      <c r="G11" s="31"/>
      <c r="H11" s="32"/>
    </row>
  </sheetData>
  <sheetProtection/>
  <mergeCells count="4">
    <mergeCell ref="A2:E2"/>
    <mergeCell ref="B4:C4"/>
    <mergeCell ref="D4:E4"/>
    <mergeCell ref="A4:A5"/>
  </mergeCells>
  <printOptions/>
  <pageMargins left="0.75" right="0.75" top="1" bottom="1" header="0.5118055555555555" footer="0.5118055555555555"/>
  <pageSetup fitToHeight="1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zoomScaleSheetLayoutView="100" zoomScalePageLayoutView="0" workbookViewId="0" topLeftCell="A1">
      <selection activeCell="E7" sqref="E7"/>
    </sheetView>
  </sheetViews>
  <sheetFormatPr defaultColWidth="8.75390625" defaultRowHeight="14.25"/>
  <cols>
    <col min="1" max="1" width="11.125" style="0" customWidth="1"/>
    <col min="2" max="2" width="43.375" style="0" customWidth="1"/>
    <col min="3" max="3" width="16.25390625" style="0" customWidth="1"/>
    <col min="4" max="4" width="46.00390625" style="0" customWidth="1"/>
    <col min="5" max="5" width="22.375" style="0" customWidth="1"/>
    <col min="6" max="7" width="8.75390625" style="0" customWidth="1"/>
    <col min="8" max="8" width="11.375" style="0" customWidth="1"/>
    <col min="9" max="9" width="11.50390625" style="0" customWidth="1"/>
  </cols>
  <sheetData>
    <row r="1" ht="30.75" customHeight="1">
      <c r="A1" s="3" t="s">
        <v>98</v>
      </c>
    </row>
    <row r="2" spans="1:5" ht="39" customHeight="1">
      <c r="A2" s="103" t="s">
        <v>99</v>
      </c>
      <c r="B2" s="103"/>
      <c r="C2" s="103"/>
      <c r="D2" s="103"/>
      <c r="E2" s="103"/>
    </row>
    <row r="3" ht="34.5" customHeight="1">
      <c r="E3" s="21" t="s">
        <v>3</v>
      </c>
    </row>
    <row r="4" spans="1:5" ht="33.75" customHeight="1">
      <c r="A4" s="104" t="s">
        <v>91</v>
      </c>
      <c r="B4" s="104" t="s">
        <v>100</v>
      </c>
      <c r="C4" s="104"/>
      <c r="D4" s="104" t="s">
        <v>101</v>
      </c>
      <c r="E4" s="104"/>
    </row>
    <row r="5" spans="1:5" ht="28.5" customHeight="1">
      <c r="A5" s="104"/>
      <c r="B5" s="4" t="s">
        <v>13</v>
      </c>
      <c r="C5" s="4" t="s">
        <v>94</v>
      </c>
      <c r="D5" s="4" t="s">
        <v>95</v>
      </c>
      <c r="E5" s="4" t="s">
        <v>94</v>
      </c>
    </row>
    <row r="6" spans="1:5" s="1" customFormat="1" ht="30.75" customHeight="1">
      <c r="A6" s="5" t="s">
        <v>96</v>
      </c>
      <c r="B6" s="5"/>
      <c r="C6" s="6">
        <f>SUM(C7:C10)</f>
        <v>8.739999999999998</v>
      </c>
      <c r="D6" s="5"/>
      <c r="E6" s="22">
        <f>SUM(E7:E10)</f>
        <v>8.4563</v>
      </c>
    </row>
    <row r="7" spans="1:5" s="2" customFormat="1" ht="30.75" customHeight="1">
      <c r="A7" s="7">
        <v>1</v>
      </c>
      <c r="B7" s="8" t="s">
        <v>61</v>
      </c>
      <c r="C7" s="9">
        <v>2.8</v>
      </c>
      <c r="D7" s="10" t="s">
        <v>102</v>
      </c>
      <c r="E7" s="23">
        <v>8.4563</v>
      </c>
    </row>
    <row r="8" spans="1:5" ht="30.75" customHeight="1">
      <c r="A8" s="11">
        <v>2</v>
      </c>
      <c r="B8" s="12" t="s">
        <v>71</v>
      </c>
      <c r="C8" s="13">
        <v>1</v>
      </c>
      <c r="D8" s="14"/>
      <c r="E8" s="24"/>
    </row>
    <row r="9" spans="1:9" ht="30.75" customHeight="1">
      <c r="A9" s="15">
        <v>3</v>
      </c>
      <c r="B9" s="16" t="s">
        <v>78</v>
      </c>
      <c r="C9" s="17">
        <v>2.73</v>
      </c>
      <c r="D9" s="18"/>
      <c r="E9" s="25"/>
      <c r="H9" s="26"/>
      <c r="I9" s="28"/>
    </row>
    <row r="10" spans="1:5" ht="28.5">
      <c r="A10" s="19">
        <v>4</v>
      </c>
      <c r="B10" s="20" t="s">
        <v>82</v>
      </c>
      <c r="C10" s="19">
        <v>2.21</v>
      </c>
      <c r="D10" s="19"/>
      <c r="E10" s="27"/>
    </row>
  </sheetData>
  <sheetProtection/>
  <mergeCells count="4">
    <mergeCell ref="A2:E2"/>
    <mergeCell ref="B4:C4"/>
    <mergeCell ref="D4:E4"/>
    <mergeCell ref="A4:A5"/>
  </mergeCells>
  <printOptions/>
  <pageMargins left="0.75" right="0.75" top="1" bottom="1" header="0.5" footer="0.5"/>
  <pageSetup fitToHeight="0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MM</cp:lastModifiedBy>
  <cp:lastPrinted>2022-06-20T03:09:08Z</cp:lastPrinted>
  <dcterms:created xsi:type="dcterms:W3CDTF">2020-07-01T09:25:52Z</dcterms:created>
  <dcterms:modified xsi:type="dcterms:W3CDTF">2022-06-20T03:09:39Z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